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0" windowWidth="19420" windowHeight="1000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74" i="1" l="1"/>
  <c r="F74" i="1"/>
  <c r="E73" i="1"/>
  <c r="F73" i="1"/>
  <c r="E72" i="1"/>
  <c r="F72" i="1"/>
  <c r="E66" i="1"/>
  <c r="F66" i="1"/>
  <c r="E61" i="1"/>
  <c r="F61" i="1" s="1"/>
  <c r="E65" i="1"/>
  <c r="F65" i="1"/>
  <c r="E64" i="1"/>
  <c r="F64" i="1"/>
  <c r="E63" i="1"/>
  <c r="F63" i="1"/>
  <c r="E60" i="1"/>
  <c r="F60" i="1" s="1"/>
  <c r="E59" i="1"/>
  <c r="F59" i="1" s="1"/>
  <c r="E58" i="1"/>
  <c r="F58" i="1" s="1"/>
  <c r="E56" i="1"/>
  <c r="F56" i="1"/>
  <c r="E55" i="1"/>
  <c r="F55" i="1"/>
  <c r="E54" i="1"/>
  <c r="F54" i="1"/>
  <c r="E52" i="1"/>
  <c r="F52" i="1"/>
  <c r="E51" i="1"/>
  <c r="F51" i="1"/>
  <c r="E50" i="1"/>
  <c r="F50" i="1"/>
  <c r="E48" i="1"/>
  <c r="F48" i="1"/>
  <c r="E47" i="1"/>
  <c r="F47" i="1"/>
  <c r="E46" i="1"/>
  <c r="F46" i="1"/>
  <c r="E43" i="1"/>
  <c r="F43" i="1"/>
  <c r="E42" i="1"/>
  <c r="F42" i="1"/>
  <c r="E41" i="1"/>
  <c r="F41" i="1" s="1"/>
  <c r="E82" i="1"/>
  <c r="F82" i="1"/>
  <c r="E81" i="1"/>
  <c r="F81" i="1"/>
  <c r="E80" i="1"/>
  <c r="F80" i="1"/>
  <c r="E79" i="1"/>
  <c r="F79" i="1"/>
  <c r="E78" i="1"/>
  <c r="F78" i="1"/>
  <c r="E77" i="1"/>
  <c r="F77" i="1"/>
  <c r="E76" i="1"/>
  <c r="F76" i="1"/>
  <c r="E75" i="1"/>
  <c r="F75" i="1"/>
  <c r="E71" i="1"/>
  <c r="F71" i="1"/>
  <c r="E70" i="1"/>
  <c r="F70" i="1"/>
  <c r="E69" i="1"/>
  <c r="F69" i="1"/>
  <c r="E68" i="1"/>
  <c r="F68" i="1"/>
  <c r="E39" i="1"/>
  <c r="F39" i="1"/>
  <c r="E38" i="1"/>
  <c r="F38" i="1"/>
  <c r="E37" i="1"/>
  <c r="F37" i="1"/>
  <c r="E35" i="1"/>
  <c r="F35" i="1"/>
  <c r="E34" i="1"/>
  <c r="F34" i="1"/>
  <c r="E33" i="1"/>
  <c r="F33" i="1"/>
  <c r="F86" i="1" l="1"/>
  <c r="F88" i="1" s="1"/>
  <c r="E86" i="1"/>
</calcChain>
</file>

<file path=xl/sharedStrings.xml><?xml version="1.0" encoding="utf-8"?>
<sst xmlns="http://schemas.openxmlformats.org/spreadsheetml/2006/main" count="70" uniqueCount="63">
  <si>
    <t>Nom Contact</t>
  </si>
  <si>
    <t>e-mail</t>
  </si>
  <si>
    <t>Telephone</t>
  </si>
  <si>
    <t>Fax</t>
  </si>
  <si>
    <t>Conditions de règlement</t>
  </si>
  <si>
    <t>Qté</t>
  </si>
  <si>
    <t>Ref</t>
  </si>
  <si>
    <t>Description Produit</t>
  </si>
  <si>
    <t>Prix € HT</t>
  </si>
  <si>
    <t>Prix total € HT</t>
  </si>
  <si>
    <t>Prix total € TTC</t>
  </si>
  <si>
    <t xml:space="preserve">Total Offer € </t>
  </si>
  <si>
    <t>Tous nos prix s'entendent hors taxes et sont susceptibles d'être modifiés si changements de tarifs sans préavis de la part des éditeurs .</t>
  </si>
  <si>
    <t>Merci de mentionner la référence de cette proposition dans toute correspondance.</t>
  </si>
  <si>
    <t>Merci de préciser votre numéro de commande ainsi que vos adresses de livraison et de facturation afin de traiter rapidement votre commande.</t>
  </si>
  <si>
    <t>Notre proposition a été faite sur la base de nos conditions générales de vente.</t>
  </si>
  <si>
    <t>Nom du Club</t>
  </si>
  <si>
    <t>Adresse</t>
  </si>
  <si>
    <t>CP VILLE</t>
  </si>
  <si>
    <t>à la commande</t>
  </si>
  <si>
    <t>Date de la commande</t>
  </si>
  <si>
    <t>Merci d'ajouter :</t>
  </si>
  <si>
    <t xml:space="preserve">     - la copie des cartes d'adhérent </t>
  </si>
  <si>
    <t>Licence ADOBE Photoshop Extended CS5 WIN FR</t>
  </si>
  <si>
    <t>Licence ADOBE Photoshop Extended CS5 MAC FR</t>
  </si>
  <si>
    <t xml:space="preserve">Maintenance 15 mois ADOBE Photoshop Extended </t>
  </si>
  <si>
    <t>Media d'installation ADOBE Photoshop Extended CS5 WIN FR</t>
  </si>
  <si>
    <t>Media d'installation ADOBE Photoshop Extended CS5 MACFR</t>
  </si>
  <si>
    <t>Photoshop Extended CS5</t>
  </si>
  <si>
    <t>Lightroom 3</t>
  </si>
  <si>
    <t>Maintenance 15 mois ADOBE Lightroom</t>
  </si>
  <si>
    <t>Licence ADOBE Lightroom 3.0 WIN/MAC  FR</t>
  </si>
  <si>
    <t>Media d'installation ADOBE Lightroom 3.0 WIN/MAC FR</t>
  </si>
  <si>
    <t>Photoshop Elements 8.0</t>
  </si>
  <si>
    <t>Licence ADOBE Photoshop Elements 8.0 WIN FR</t>
  </si>
  <si>
    <t>Maintenance 15 mois ADOBE Photoshop Elements</t>
  </si>
  <si>
    <t>Media d'installation ADOBE Photoshop Elements 8.0 WIN FR</t>
  </si>
  <si>
    <t>Licence ADOBE Photoshop Elements 8.0 MAC FR</t>
  </si>
  <si>
    <t>Media d'installation ADOBE Photoshop Elements 8.0 MACFR</t>
  </si>
  <si>
    <t>Licence ADOBE Photoshop Elements 8.0 + Première Elements 8.0 WIN FR</t>
  </si>
  <si>
    <t>Maintenance 15 mois ADOBE Photoshop Elements + Première Elements</t>
  </si>
  <si>
    <t>Media d'installation ADOBE Photoshop Elements 8.0 + Première Elements 8.0WIN FR</t>
  </si>
  <si>
    <t>Bundle Photoshop Elements 8.0 + Première Elements 8.0 (Offre valable jusqu'au 30/10/2010)</t>
  </si>
  <si>
    <t xml:space="preserve">Entête ou tampon du club </t>
  </si>
  <si>
    <t>Bundle Photoshop Extended CS5 + Lightroom 3.0</t>
  </si>
  <si>
    <t>Licence ADOBE Photoshop Extended CS5 + Lightroom 3.0 WIN FR</t>
  </si>
  <si>
    <t>Maintenance 15 mois ADOBE Photoshop Extended + Lightroom</t>
  </si>
  <si>
    <t>Licence ADOBE Photoshop Extended CS5 + Lightroom 3.0 MAC FR</t>
  </si>
  <si>
    <t>Autres Produits (Indiquez les produits désirés : Licence / Maintenance et Media / WIN ou MAC / Qté / Prix</t>
  </si>
  <si>
    <t xml:space="preserve">     - le chèque au nom du club du montant global en € TTC</t>
  </si>
  <si>
    <t xml:space="preserve">     - le récapitulatif des produits commandés par adhérent</t>
  </si>
  <si>
    <t>Insight Technology Solutions SAS</t>
  </si>
  <si>
    <t>Le Crystalys</t>
  </si>
  <si>
    <t>6 Avenue Morane Saulnier</t>
  </si>
  <si>
    <t>78142 VELIZY Cedex</t>
  </si>
  <si>
    <t>Adresser à :</t>
  </si>
  <si>
    <t>Opération FPF</t>
  </si>
  <si>
    <t>Bon de Commande Produits Adobe</t>
  </si>
  <si>
    <t>Club de l'image et du son</t>
  </si>
  <si>
    <t>95670 MARLY LA VILLE</t>
  </si>
  <si>
    <t>CHANUT</t>
  </si>
  <si>
    <t>tresorier@cis.asso.fr</t>
  </si>
  <si>
    <t>5 allée du milieu ( Siège Social 7 allée des noisetiers)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</si>
</sst>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#&quot; &quot;##&quot; &quot;##&quot; &quot;##&quot; &quot;##"/>
    <numFmt numFmtId="165" formatCode="[$-40C]d\ mmmm\ yyyy;@"/>
    <numFmt numFmtId="166" formatCode="#,##0.00_ ;[Red]\-#,##0.00\ "/>
    <numFmt numFmtId="167" formatCode="[$€-2]\ #,##0.00_-"/>
    <numFmt numFmtId="168" formatCode="[$€-413]\ #,##0.00_-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0"/>
      <color indexed="5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color indexed="7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22"/>
      <name val="Arial"/>
      <family val="2"/>
    </font>
    <font>
      <sz val="7"/>
      <color indexed="22"/>
      <name val="Arial"/>
      <family val="2"/>
    </font>
    <font>
      <sz val="7"/>
      <name val="Arial"/>
      <family val="2"/>
    </font>
    <font>
      <sz val="7"/>
      <color indexed="55"/>
      <name val="Arial"/>
      <family val="2"/>
    </font>
    <font>
      <sz val="8"/>
      <color indexed="55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3"/>
      <name val="Arial"/>
      <family val="2"/>
    </font>
    <font>
      <sz val="8"/>
      <color rgb="FF00B050"/>
      <name val="Arial"/>
      <family val="2"/>
    </font>
    <font>
      <b/>
      <sz val="8"/>
      <color rgb="FF00B050"/>
      <name val="Arial"/>
      <family val="2"/>
    </font>
    <font>
      <b/>
      <sz val="8"/>
      <color theme="3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14" fillId="0" borderId="0"/>
  </cellStyleXfs>
  <cellXfs count="102">
    <xf numFmtId="0" fontId="0" fillId="0" borderId="0" xfId="0"/>
    <xf numFmtId="0" fontId="2" fillId="2" borderId="0" xfId="2" applyFont="1" applyFill="1"/>
    <xf numFmtId="0" fontId="2" fillId="2" borderId="0" xfId="2" applyFont="1" applyFill="1" applyAlignment="1">
      <alignment horizontal="left" vertical="center" indent="1"/>
    </xf>
    <xf numFmtId="0" fontId="2" fillId="2" borderId="0" xfId="2" applyFont="1" applyFill="1" applyAlignment="1"/>
    <xf numFmtId="0" fontId="5" fillId="2" borderId="0" xfId="2" applyFont="1" applyFill="1" applyAlignment="1">
      <alignment horizontal="left" vertical="center"/>
    </xf>
    <xf numFmtId="0" fontId="2" fillId="2" borderId="0" xfId="2" applyFont="1" applyFill="1" applyAlignment="1">
      <alignment horizontal="left" vertical="center"/>
    </xf>
    <xf numFmtId="0" fontId="6" fillId="2" borderId="0" xfId="1" quotePrefix="1" applyFill="1" applyAlignment="1" applyProtection="1">
      <alignment horizontal="left" vertical="center"/>
    </xf>
    <xf numFmtId="0" fontId="4" fillId="2" borderId="0" xfId="2" applyFont="1" applyFill="1" applyAlignment="1"/>
    <xf numFmtId="49" fontId="5" fillId="2" borderId="0" xfId="2" applyNumberFormat="1" applyFont="1" applyFill="1" applyAlignment="1">
      <alignment horizontal="left" vertical="center"/>
    </xf>
    <xf numFmtId="49" fontId="5" fillId="2" borderId="0" xfId="2" applyNumberFormat="1" applyFont="1" applyFill="1" applyBorder="1" applyAlignment="1">
      <alignment horizontal="left" vertical="center"/>
    </xf>
    <xf numFmtId="0" fontId="5" fillId="2" borderId="0" xfId="2" applyFont="1" applyFill="1" applyBorder="1" applyAlignment="1">
      <alignment vertical="center"/>
    </xf>
    <xf numFmtId="49" fontId="6" fillId="2" borderId="0" xfId="1" applyNumberFormat="1" applyFill="1" applyBorder="1" applyAlignment="1" applyProtection="1">
      <alignment horizontal="left" vertical="center" wrapText="1"/>
    </xf>
    <xf numFmtId="49" fontId="4" fillId="2" borderId="0" xfId="2" applyNumberFormat="1" applyFont="1" applyFill="1" applyAlignment="1">
      <alignment horizontal="left" vertical="center"/>
    </xf>
    <xf numFmtId="0" fontId="4" fillId="2" borderId="0" xfId="3" applyFont="1" applyFill="1" applyBorder="1" applyAlignment="1" applyProtection="1"/>
    <xf numFmtId="0" fontId="4" fillId="2" borderId="0" xfId="2" applyFont="1" applyFill="1"/>
    <xf numFmtId="165" fontId="4" fillId="2" borderId="0" xfId="2" applyNumberFormat="1" applyFont="1" applyFill="1" applyAlignment="1">
      <alignment horizontal="left" vertical="center"/>
    </xf>
    <xf numFmtId="0" fontId="2" fillId="2" borderId="0" xfId="2" applyFont="1" applyFill="1" applyAlignment="1">
      <alignment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Border="1"/>
    <xf numFmtId="166" fontId="2" fillId="0" borderId="1" xfId="0" applyNumberFormat="1" applyFont="1" applyFill="1" applyBorder="1"/>
    <xf numFmtId="166" fontId="10" fillId="0" borderId="1" xfId="0" applyNumberFormat="1" applyFont="1" applyFill="1" applyBorder="1"/>
    <xf numFmtId="4" fontId="9" fillId="0" borderId="1" xfId="0" applyNumberFormat="1" applyFont="1" applyBorder="1"/>
    <xf numFmtId="0" fontId="9" fillId="0" borderId="0" xfId="0" applyFont="1"/>
    <xf numFmtId="0" fontId="11" fillId="0" borderId="1" xfId="0" applyFont="1" applyBorder="1"/>
    <xf numFmtId="0" fontId="9" fillId="0" borderId="1" xfId="0" applyFont="1" applyBorder="1" applyAlignment="1">
      <alignment wrapText="1"/>
    </xf>
    <xf numFmtId="166" fontId="9" fillId="0" borderId="1" xfId="0" applyNumberFormat="1" applyFont="1" applyFill="1" applyBorder="1"/>
    <xf numFmtId="0" fontId="11" fillId="0" borderId="0" xfId="0" applyFont="1"/>
    <xf numFmtId="0" fontId="1" fillId="0" borderId="0" xfId="0" applyFont="1" applyFill="1"/>
    <xf numFmtId="0" fontId="4" fillId="2" borderId="0" xfId="3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167" fontId="13" fillId="2" borderId="0" xfId="0" applyNumberFormat="1" applyFont="1" applyFill="1" applyBorder="1" applyAlignment="1">
      <alignment horizontal="center" vertical="center"/>
    </xf>
    <xf numFmtId="168" fontId="4" fillId="2" borderId="2" xfId="4" applyNumberFormat="1" applyFont="1" applyFill="1" applyBorder="1" applyAlignment="1">
      <alignment horizontal="center" vertical="center" wrapText="1"/>
    </xf>
    <xf numFmtId="168" fontId="4" fillId="2" borderId="0" xfId="4" applyNumberFormat="1" applyFont="1" applyFill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left" wrapText="1"/>
    </xf>
    <xf numFmtId="0" fontId="16" fillId="2" borderId="0" xfId="4" applyFont="1" applyFill="1" applyBorder="1" applyAlignment="1">
      <alignment horizontal="center" vertical="center" wrapText="1"/>
    </xf>
    <xf numFmtId="168" fontId="16" fillId="2" borderId="1" xfId="4" applyNumberFormat="1" applyFont="1" applyFill="1" applyBorder="1" applyAlignment="1">
      <alignment horizontal="center" vertical="center" wrapText="1"/>
    </xf>
    <xf numFmtId="168" fontId="2" fillId="2" borderId="0" xfId="2" applyNumberFormat="1" applyFont="1" applyFill="1" applyAlignment="1">
      <alignment horizontal="left" vertical="center"/>
    </xf>
    <xf numFmtId="168" fontId="16" fillId="2" borderId="0" xfId="4" applyNumberFormat="1" applyFont="1" applyFill="1" applyBorder="1" applyAlignment="1">
      <alignment horizontal="center" vertical="center" wrapText="1"/>
    </xf>
    <xf numFmtId="0" fontId="18" fillId="2" borderId="0" xfId="2" applyFont="1" applyFill="1" applyBorder="1" applyAlignment="1">
      <alignment horizontal="left" vertical="center"/>
    </xf>
    <xf numFmtId="0" fontId="19" fillId="2" borderId="0" xfId="2" applyFont="1" applyFill="1"/>
    <xf numFmtId="0" fontId="19" fillId="2" borderId="0" xfId="2" applyFont="1" applyFill="1" applyAlignment="1">
      <alignment horizontal="left" vertical="center"/>
    </xf>
    <xf numFmtId="0" fontId="20" fillId="2" borderId="0" xfId="2" applyFont="1" applyFill="1"/>
    <xf numFmtId="0" fontId="21" fillId="2" borderId="0" xfId="2" applyFont="1" applyFill="1" applyAlignment="1">
      <alignment horizontal="left"/>
    </xf>
    <xf numFmtId="0" fontId="17" fillId="2" borderId="0" xfId="2" applyFont="1" applyFill="1"/>
    <xf numFmtId="0" fontId="9" fillId="2" borderId="0" xfId="2" applyFont="1" applyFill="1" applyAlignment="1">
      <alignment horizontal="left" vertical="center" indent="1"/>
    </xf>
    <xf numFmtId="0" fontId="20" fillId="2" borderId="0" xfId="2" applyFont="1" applyFill="1" applyAlignment="1">
      <alignment horizontal="left" vertical="center"/>
    </xf>
    <xf numFmtId="0" fontId="4" fillId="2" borderId="0" xfId="3" applyFont="1" applyFill="1" applyBorder="1" applyAlignment="1" applyProtection="1">
      <alignment vertical="center"/>
    </xf>
    <xf numFmtId="0" fontId="22" fillId="0" borderId="0" xfId="0" applyFont="1"/>
    <xf numFmtId="0" fontId="23" fillId="0" borderId="1" xfId="0" applyFont="1" applyBorder="1"/>
    <xf numFmtId="0" fontId="23" fillId="0" borderId="0" xfId="0" applyFont="1"/>
    <xf numFmtId="0" fontId="24" fillId="0" borderId="1" xfId="0" applyFont="1" applyBorder="1"/>
    <xf numFmtId="166" fontId="24" fillId="0" borderId="1" xfId="0" applyNumberFormat="1" applyFont="1" applyFill="1" applyBorder="1"/>
    <xf numFmtId="166" fontId="25" fillId="0" borderId="1" xfId="0" applyNumberFormat="1" applyFont="1" applyFill="1" applyBorder="1"/>
    <xf numFmtId="4" fontId="24" fillId="0" borderId="1" xfId="0" applyNumberFormat="1" applyFont="1" applyBorder="1"/>
    <xf numFmtId="0" fontId="24" fillId="0" borderId="0" xfId="0" applyFont="1"/>
    <xf numFmtId="166" fontId="23" fillId="0" borderId="1" xfId="0" applyNumberFormat="1" applyFont="1" applyFill="1" applyBorder="1"/>
    <xf numFmtId="166" fontId="26" fillId="0" borderId="1" xfId="0" applyNumberFormat="1" applyFont="1" applyFill="1" applyBorder="1"/>
    <xf numFmtId="4" fontId="23" fillId="0" borderId="1" xfId="0" applyNumberFormat="1" applyFont="1" applyBorder="1"/>
    <xf numFmtId="0" fontId="9" fillId="0" borderId="3" xfId="0" applyFont="1" applyBorder="1"/>
    <xf numFmtId="0" fontId="9" fillId="0" borderId="4" xfId="0" applyFont="1" applyBorder="1"/>
    <xf numFmtId="166" fontId="2" fillId="0" borderId="4" xfId="0" applyNumberFormat="1" applyFont="1" applyFill="1" applyBorder="1"/>
    <xf numFmtId="166" fontId="10" fillId="0" borderId="4" xfId="0" applyNumberFormat="1" applyFont="1" applyFill="1" applyBorder="1"/>
    <xf numFmtId="4" fontId="9" fillId="0" borderId="5" xfId="0" applyNumberFormat="1" applyFont="1" applyBorder="1"/>
    <xf numFmtId="0" fontId="23" fillId="0" borderId="4" xfId="0" applyFont="1" applyBorder="1"/>
    <xf numFmtId="166" fontId="23" fillId="0" borderId="4" xfId="0" applyNumberFormat="1" applyFont="1" applyFill="1" applyBorder="1"/>
    <xf numFmtId="166" fontId="26" fillId="0" borderId="4" xfId="0" applyNumberFormat="1" applyFont="1" applyFill="1" applyBorder="1"/>
    <xf numFmtId="0" fontId="23" fillId="0" borderId="6" xfId="0" applyFont="1" applyBorder="1"/>
    <xf numFmtId="166" fontId="23" fillId="0" borderId="6" xfId="0" applyNumberFormat="1" applyFont="1" applyFill="1" applyBorder="1"/>
    <xf numFmtId="166" fontId="26" fillId="0" borderId="6" xfId="0" applyNumberFormat="1" applyFont="1" applyFill="1" applyBorder="1"/>
    <xf numFmtId="4" fontId="23" fillId="0" borderId="6" xfId="0" applyNumberFormat="1" applyFont="1" applyBorder="1"/>
    <xf numFmtId="0" fontId="24" fillId="0" borderId="7" xfId="0" applyFont="1" applyBorder="1"/>
    <xf numFmtId="166" fontId="24" fillId="0" borderId="7" xfId="0" applyNumberFormat="1" applyFont="1" applyFill="1" applyBorder="1"/>
    <xf numFmtId="166" fontId="25" fillId="0" borderId="7" xfId="0" applyNumberFormat="1" applyFont="1" applyFill="1" applyBorder="1"/>
    <xf numFmtId="4" fontId="24" fillId="0" borderId="7" xfId="0" applyNumberFormat="1" applyFont="1" applyBorder="1"/>
    <xf numFmtId="0" fontId="23" fillId="0" borderId="3" xfId="0" applyFont="1" applyBorder="1"/>
    <xf numFmtId="4" fontId="23" fillId="0" borderId="5" xfId="0" applyNumberFormat="1" applyFont="1" applyBorder="1"/>
    <xf numFmtId="166" fontId="27" fillId="0" borderId="1" xfId="0" applyNumberFormat="1" applyFont="1" applyFill="1" applyBorder="1"/>
    <xf numFmtId="4" fontId="28" fillId="0" borderId="1" xfId="0" applyNumberFormat="1" applyFont="1" applyBorder="1"/>
    <xf numFmtId="0" fontId="9" fillId="0" borderId="1" xfId="0" quotePrefix="1" applyNumberFormat="1" applyFont="1" applyBorder="1"/>
    <xf numFmtId="0" fontId="23" fillId="0" borderId="1" xfId="0" applyNumberFormat="1" applyFont="1" applyBorder="1"/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17" fillId="2" borderId="0" xfId="2" applyFont="1" applyFill="1" applyAlignment="1">
      <alignment horizontal="left" vertical="center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4" fillId="2" borderId="0" xfId="2" applyFont="1" applyFill="1" applyAlignment="1">
      <alignment vertical="center"/>
    </xf>
    <xf numFmtId="0" fontId="17" fillId="2" borderId="0" xfId="2" applyFont="1" applyFill="1" applyBorder="1" applyAlignment="1">
      <alignment horizontal="left" vertical="center"/>
    </xf>
    <xf numFmtId="0" fontId="17" fillId="2" borderId="0" xfId="2" applyFont="1" applyFill="1" applyAlignment="1">
      <alignment horizontal="left"/>
    </xf>
    <xf numFmtId="0" fontId="4" fillId="2" borderId="0" xfId="3" applyFont="1" applyFill="1" applyBorder="1" applyAlignment="1" applyProtection="1">
      <alignment vertical="center"/>
    </xf>
    <xf numFmtId="0" fontId="4" fillId="2" borderId="0" xfId="2" applyFont="1" applyFill="1" applyAlignment="1"/>
    <xf numFmtId="0" fontId="4" fillId="2" borderId="0" xfId="3" applyFont="1" applyFill="1" applyBorder="1" applyAlignment="1" applyProtection="1"/>
    <xf numFmtId="0" fontId="3" fillId="2" borderId="0" xfId="2" applyFont="1" applyFill="1" applyAlignment="1">
      <alignment horizontal="left" vertical="center"/>
    </xf>
  </cellXfs>
  <cellStyles count="5">
    <cellStyle name="Lien hypertexte" xfId="1" builtinId="8"/>
    <cellStyle name="Normal" xfId="0" builtinId="0"/>
    <cellStyle name="Normal_Quote Template NL1" xfId="2"/>
    <cellStyle name="Normal_Templates3" xfId="3"/>
    <cellStyle name="Standard_Fulfillmen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sorier@cis.ass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7"/>
  <sheetViews>
    <sheetView tabSelected="1" topLeftCell="A22" workbookViewId="0">
      <selection activeCell="C20" sqref="C20"/>
    </sheetView>
  </sheetViews>
  <sheetFormatPr baseColWidth="10" defaultRowHeight="14.5" x14ac:dyDescent="0.35"/>
  <cols>
    <col min="1" max="1" width="23.54296875" customWidth="1"/>
    <col min="2" max="2" width="16.6328125" customWidth="1"/>
    <col min="3" max="3" width="59.453125" customWidth="1"/>
    <col min="4" max="4" width="11" style="28" bestFit="1" customWidth="1"/>
    <col min="5" max="5" width="10.90625" style="28" bestFit="1" customWidth="1"/>
    <col min="6" max="6" width="10.90625" bestFit="1" customWidth="1"/>
  </cols>
  <sheetData>
    <row r="2" spans="1:5" s="1" customFormat="1" ht="10" x14ac:dyDescent="0.2">
      <c r="B2" s="2"/>
      <c r="C2" s="2"/>
    </row>
    <row r="3" spans="1:5" s="1" customFormat="1" ht="10" x14ac:dyDescent="0.2">
      <c r="B3" s="2"/>
      <c r="C3" s="2"/>
    </row>
    <row r="4" spans="1:5" s="1" customFormat="1" ht="10" x14ac:dyDescent="0.2">
      <c r="B4" s="2"/>
      <c r="C4" s="2"/>
    </row>
    <row r="5" spans="1:5" s="1" customFormat="1" ht="10" x14ac:dyDescent="0.2">
      <c r="A5" s="1" t="s">
        <v>43</v>
      </c>
      <c r="B5" s="2"/>
      <c r="C5" s="2"/>
    </row>
    <row r="6" spans="1:5" s="1" customFormat="1" ht="10" x14ac:dyDescent="0.2">
      <c r="B6" s="2"/>
      <c r="C6" s="2"/>
    </row>
    <row r="7" spans="1:5" s="1" customFormat="1" ht="10" x14ac:dyDescent="0.2">
      <c r="B7" s="2"/>
      <c r="C7" s="2"/>
    </row>
    <row r="8" spans="1:5" s="1" customFormat="1" ht="10" x14ac:dyDescent="0.2">
      <c r="B8" s="2"/>
      <c r="C8" s="2"/>
    </row>
    <row r="9" spans="1:5" s="1" customFormat="1" ht="10" x14ac:dyDescent="0.2">
      <c r="B9" s="2"/>
      <c r="C9" s="2"/>
    </row>
    <row r="10" spans="1:5" s="1" customFormat="1" ht="10" x14ac:dyDescent="0.2">
      <c r="B10" s="2"/>
      <c r="C10" s="2"/>
    </row>
    <row r="11" spans="1:5" s="3" customFormat="1" x14ac:dyDescent="0.35">
      <c r="A11"/>
      <c r="B11"/>
      <c r="C11"/>
    </row>
    <row r="12" spans="1:5" s="3" customFormat="1" ht="10" x14ac:dyDescent="0.2">
      <c r="A12" s="101" t="s">
        <v>57</v>
      </c>
      <c r="B12" s="101"/>
      <c r="C12" s="101"/>
    </row>
    <row r="13" spans="1:5" s="3" customFormat="1" ht="10" x14ac:dyDescent="0.2">
      <c r="A13" s="101"/>
      <c r="B13" s="101"/>
      <c r="C13" s="101"/>
    </row>
    <row r="14" spans="1:5" s="3" customFormat="1" ht="10" x14ac:dyDescent="0.2">
      <c r="A14" s="101"/>
      <c r="B14" s="101"/>
      <c r="C14" s="101"/>
    </row>
    <row r="15" spans="1:5" s="1" customFormat="1" ht="12.5" x14ac:dyDescent="0.2">
      <c r="A15" s="95"/>
      <c r="B15" s="95"/>
      <c r="C15" s="4"/>
      <c r="D15" s="5"/>
      <c r="E15" s="6"/>
    </row>
    <row r="16" spans="1:5" s="1" customFormat="1" ht="11.5" x14ac:dyDescent="0.25">
      <c r="A16" s="99"/>
      <c r="B16" s="99"/>
      <c r="C16" s="7"/>
      <c r="D16" s="5"/>
      <c r="E16" s="5"/>
    </row>
    <row r="17" spans="1:7" s="1" customFormat="1" ht="20.399999999999999" customHeight="1" x14ac:dyDescent="0.2">
      <c r="A17" s="98" t="s">
        <v>16</v>
      </c>
      <c r="B17" s="98"/>
      <c r="C17" s="8" t="s">
        <v>58</v>
      </c>
      <c r="D17" s="5"/>
      <c r="E17" s="86" t="s">
        <v>55</v>
      </c>
      <c r="F17" s="86"/>
    </row>
    <row r="18" spans="1:7" s="1" customFormat="1" ht="34.75" customHeight="1" x14ac:dyDescent="0.2">
      <c r="A18" s="48" t="s">
        <v>17</v>
      </c>
      <c r="B18" s="48"/>
      <c r="C18" s="8" t="s">
        <v>62</v>
      </c>
      <c r="D18" s="5"/>
      <c r="E18" s="87" t="s">
        <v>51</v>
      </c>
      <c r="F18" s="88"/>
    </row>
    <row r="19" spans="1:7" s="1" customFormat="1" ht="18" x14ac:dyDescent="0.2">
      <c r="A19" s="48" t="s">
        <v>18</v>
      </c>
      <c r="B19" s="48"/>
      <c r="C19" s="8" t="s">
        <v>59</v>
      </c>
      <c r="D19" s="5"/>
      <c r="E19" s="89" t="s">
        <v>56</v>
      </c>
      <c r="F19" s="90"/>
    </row>
    <row r="20" spans="1:7" s="1" customFormat="1" ht="18" x14ac:dyDescent="0.2">
      <c r="A20" s="95"/>
      <c r="B20" s="95"/>
      <c r="C20" s="9"/>
      <c r="D20" s="5"/>
      <c r="E20" s="89" t="s">
        <v>52</v>
      </c>
      <c r="F20" s="90"/>
    </row>
    <row r="21" spans="1:7" s="1" customFormat="1" ht="20.399999999999999" customHeight="1" x14ac:dyDescent="0.2">
      <c r="A21" s="98" t="s">
        <v>0</v>
      </c>
      <c r="B21" s="98"/>
      <c r="C21" s="10" t="s">
        <v>60</v>
      </c>
      <c r="D21" s="5"/>
      <c r="E21" s="89" t="s">
        <v>53</v>
      </c>
      <c r="F21" s="90"/>
    </row>
    <row r="22" spans="1:7" s="1" customFormat="1" ht="20.399999999999999" customHeight="1" x14ac:dyDescent="0.2">
      <c r="A22" s="98" t="s">
        <v>1</v>
      </c>
      <c r="B22" s="98"/>
      <c r="C22" s="11" t="s">
        <v>61</v>
      </c>
      <c r="D22" s="5"/>
      <c r="E22" s="84" t="s">
        <v>54</v>
      </c>
      <c r="F22" s="85"/>
    </row>
    <row r="23" spans="1:7" s="1" customFormat="1" ht="12.5" x14ac:dyDescent="0.25">
      <c r="A23" s="98" t="s">
        <v>2</v>
      </c>
      <c r="B23" s="98"/>
      <c r="C23" s="82"/>
      <c r="D23" s="5"/>
      <c r="E23" s="5"/>
    </row>
    <row r="24" spans="1:7" s="1" customFormat="1" ht="12.5" x14ac:dyDescent="0.25">
      <c r="A24" s="98" t="s">
        <v>3</v>
      </c>
      <c r="B24" s="98"/>
      <c r="C24" s="83"/>
      <c r="D24" s="5"/>
      <c r="E24" s="5"/>
    </row>
    <row r="25" spans="1:7" s="1" customFormat="1" ht="11.5" x14ac:dyDescent="0.25">
      <c r="A25" s="99"/>
      <c r="B25" s="99"/>
      <c r="C25" s="12"/>
      <c r="D25" s="5"/>
      <c r="E25" s="5"/>
    </row>
    <row r="26" spans="1:7" s="1" customFormat="1" ht="11.5" x14ac:dyDescent="0.25">
      <c r="A26" s="100" t="s">
        <v>4</v>
      </c>
      <c r="B26" s="100"/>
      <c r="C26" s="12" t="s">
        <v>19</v>
      </c>
      <c r="D26" s="5"/>
      <c r="E26" s="5"/>
    </row>
    <row r="27" spans="1:7" s="1" customFormat="1" ht="11.5" x14ac:dyDescent="0.25">
      <c r="A27" s="13"/>
      <c r="B27" s="13"/>
      <c r="C27" s="14"/>
      <c r="D27" s="5"/>
      <c r="E27" s="5"/>
    </row>
    <row r="28" spans="1:7" s="1" customFormat="1" ht="11.5" x14ac:dyDescent="0.2">
      <c r="A28" s="95" t="s">
        <v>20</v>
      </c>
      <c r="B28" s="95"/>
      <c r="C28" s="15">
        <v>40489</v>
      </c>
      <c r="D28" s="5"/>
      <c r="E28" s="5"/>
    </row>
    <row r="29" spans="1:7" s="1" customFormat="1" ht="11.5" x14ac:dyDescent="0.2">
      <c r="A29" s="95"/>
      <c r="B29" s="95"/>
      <c r="C29" s="15"/>
      <c r="D29" s="5"/>
      <c r="E29" s="5"/>
    </row>
    <row r="30" spans="1:7" s="1" customFormat="1" ht="10" x14ac:dyDescent="0.2">
      <c r="B30" s="16"/>
      <c r="C30" s="16"/>
      <c r="D30" s="5"/>
      <c r="E30" s="5"/>
      <c r="F30" s="5"/>
      <c r="G30" s="5"/>
    </row>
    <row r="31" spans="1:7" ht="26.5" x14ac:dyDescent="0.35">
      <c r="A31" s="17" t="s">
        <v>5</v>
      </c>
      <c r="B31" s="17" t="s">
        <v>6</v>
      </c>
      <c r="C31" s="17" t="s">
        <v>7</v>
      </c>
      <c r="D31" s="18" t="s">
        <v>8</v>
      </c>
      <c r="E31" s="18" t="s">
        <v>9</v>
      </c>
      <c r="F31" s="17" t="s">
        <v>10</v>
      </c>
    </row>
    <row r="32" spans="1:7" x14ac:dyDescent="0.35">
      <c r="A32" s="92" t="s">
        <v>28</v>
      </c>
      <c r="B32" s="93"/>
      <c r="C32" s="93"/>
      <c r="D32" s="93"/>
      <c r="E32" s="93"/>
      <c r="F32" s="94"/>
    </row>
    <row r="33" spans="1:6" s="51" customFormat="1" ht="10.5" x14ac:dyDescent="0.25">
      <c r="A33" s="50">
        <v>2</v>
      </c>
      <c r="B33" s="50"/>
      <c r="C33" s="50" t="s">
        <v>23</v>
      </c>
      <c r="D33" s="57">
        <v>131</v>
      </c>
      <c r="E33" s="58">
        <f>D33*A33</f>
        <v>262</v>
      </c>
      <c r="F33" s="59">
        <f>E33*1.196</f>
        <v>313.35199999999998</v>
      </c>
    </row>
    <row r="34" spans="1:6" s="51" customFormat="1" ht="10.5" x14ac:dyDescent="0.25">
      <c r="A34" s="50">
        <v>2</v>
      </c>
      <c r="B34" s="50"/>
      <c r="C34" s="50" t="s">
        <v>25</v>
      </c>
      <c r="D34" s="57">
        <v>34</v>
      </c>
      <c r="E34" s="58">
        <f>D34*A34</f>
        <v>68</v>
      </c>
      <c r="F34" s="59">
        <f>E34*1.196</f>
        <v>81.328000000000003</v>
      </c>
    </row>
    <row r="35" spans="1:6" s="51" customFormat="1" ht="10.5" x14ac:dyDescent="0.25">
      <c r="A35" s="68">
        <v>2</v>
      </c>
      <c r="B35" s="68"/>
      <c r="C35" s="68" t="s">
        <v>26</v>
      </c>
      <c r="D35" s="69">
        <v>20</v>
      </c>
      <c r="E35" s="70">
        <f>D35*A35</f>
        <v>40</v>
      </c>
      <c r="F35" s="71">
        <f>E35*1.196</f>
        <v>47.839999999999996</v>
      </c>
    </row>
    <row r="36" spans="1:6" s="51" customFormat="1" ht="3.75" customHeight="1" x14ac:dyDescent="0.25">
      <c r="A36" s="76"/>
      <c r="B36" s="65"/>
      <c r="C36" s="65"/>
      <c r="D36" s="66"/>
      <c r="E36" s="67"/>
      <c r="F36" s="77"/>
    </row>
    <row r="37" spans="1:6" s="56" customFormat="1" ht="10.5" x14ac:dyDescent="0.25">
      <c r="A37" s="72"/>
      <c r="B37" s="72"/>
      <c r="C37" s="72" t="s">
        <v>24</v>
      </c>
      <c r="D37" s="73">
        <v>131</v>
      </c>
      <c r="E37" s="74">
        <f>D37*A37</f>
        <v>0</v>
      </c>
      <c r="F37" s="75">
        <f>E37*1.196</f>
        <v>0</v>
      </c>
    </row>
    <row r="38" spans="1:6" s="56" customFormat="1" ht="10.5" x14ac:dyDescent="0.25">
      <c r="A38" s="52"/>
      <c r="B38" s="52"/>
      <c r="C38" s="52" t="s">
        <v>25</v>
      </c>
      <c r="D38" s="53">
        <v>34</v>
      </c>
      <c r="E38" s="54">
        <f>D38*A38</f>
        <v>0</v>
      </c>
      <c r="F38" s="55">
        <f>E38*1.196</f>
        <v>0</v>
      </c>
    </row>
    <row r="39" spans="1:6" s="56" customFormat="1" ht="10.5" x14ac:dyDescent="0.25">
      <c r="A39" s="52"/>
      <c r="B39" s="52"/>
      <c r="C39" s="52" t="s">
        <v>27</v>
      </c>
      <c r="D39" s="53">
        <v>20</v>
      </c>
      <c r="E39" s="54">
        <f>D39*A39</f>
        <v>0</v>
      </c>
      <c r="F39" s="55">
        <f>E39*1.196</f>
        <v>0</v>
      </c>
    </row>
    <row r="40" spans="1:6" x14ac:dyDescent="0.35">
      <c r="A40" s="92" t="s">
        <v>29</v>
      </c>
      <c r="B40" s="93"/>
      <c r="C40" s="93"/>
      <c r="D40" s="93"/>
      <c r="E40" s="93"/>
      <c r="F40" s="94"/>
    </row>
    <row r="41" spans="1:6" s="23" customFormat="1" ht="10.5" x14ac:dyDescent="0.25">
      <c r="A41" s="19">
        <v>1</v>
      </c>
      <c r="B41" s="19"/>
      <c r="C41" s="19" t="s">
        <v>31</v>
      </c>
      <c r="D41" s="20">
        <v>32</v>
      </c>
      <c r="E41" s="21">
        <f>D41*A41</f>
        <v>32</v>
      </c>
      <c r="F41" s="22">
        <f>E41*1.196</f>
        <v>38.271999999999998</v>
      </c>
    </row>
    <row r="42" spans="1:6" s="23" customFormat="1" ht="10.5" x14ac:dyDescent="0.25">
      <c r="A42" s="19">
        <v>1</v>
      </c>
      <c r="B42" s="19"/>
      <c r="C42" s="19" t="s">
        <v>30</v>
      </c>
      <c r="D42" s="20">
        <v>9</v>
      </c>
      <c r="E42" s="21">
        <f>D42*A42</f>
        <v>9</v>
      </c>
      <c r="F42" s="22">
        <f>E42*1.196</f>
        <v>10.763999999999999</v>
      </c>
    </row>
    <row r="43" spans="1:6" s="23" customFormat="1" ht="10.5" x14ac:dyDescent="0.25">
      <c r="A43" s="19">
        <v>0</v>
      </c>
      <c r="B43" s="19"/>
      <c r="C43" s="19" t="s">
        <v>32</v>
      </c>
      <c r="D43" s="20">
        <v>20</v>
      </c>
      <c r="E43" s="21">
        <f>D43*A43</f>
        <v>0</v>
      </c>
      <c r="F43" s="22">
        <f>E43*1.196</f>
        <v>0</v>
      </c>
    </row>
    <row r="44" spans="1:6" s="23" customFormat="1" ht="10.5" x14ac:dyDescent="0.25">
      <c r="A44" s="60"/>
      <c r="B44" s="61"/>
      <c r="D44" s="62"/>
      <c r="E44" s="63"/>
      <c r="F44" s="64"/>
    </row>
    <row r="45" spans="1:6" x14ac:dyDescent="0.35">
      <c r="A45" s="92" t="s">
        <v>33</v>
      </c>
      <c r="B45" s="93"/>
      <c r="C45" s="93"/>
      <c r="D45" s="93"/>
      <c r="E45" s="93"/>
      <c r="F45" s="94"/>
    </row>
    <row r="46" spans="1:6" s="23" customFormat="1" ht="10.5" x14ac:dyDescent="0.25">
      <c r="A46" s="19"/>
      <c r="B46" s="19"/>
      <c r="C46" s="50" t="s">
        <v>34</v>
      </c>
      <c r="D46" s="57">
        <v>30</v>
      </c>
      <c r="E46" s="58">
        <f>D46*A46</f>
        <v>0</v>
      </c>
      <c r="F46" s="57">
        <f>E46*1.196</f>
        <v>0</v>
      </c>
    </row>
    <row r="47" spans="1:6" s="23" customFormat="1" ht="10.5" x14ac:dyDescent="0.25">
      <c r="A47" s="19"/>
      <c r="B47" s="19"/>
      <c r="C47" s="50" t="s">
        <v>35</v>
      </c>
      <c r="D47" s="57">
        <v>6</v>
      </c>
      <c r="E47" s="58">
        <f t="shared" ref="E47:E52" si="0">D47*A47</f>
        <v>0</v>
      </c>
      <c r="F47" s="57">
        <f t="shared" ref="F47:F52" si="1">E47*1.196</f>
        <v>0</v>
      </c>
    </row>
    <row r="48" spans="1:6" s="23" customFormat="1" ht="10.5" x14ac:dyDescent="0.25">
      <c r="A48" s="19"/>
      <c r="B48" s="19"/>
      <c r="C48" s="50" t="s">
        <v>36</v>
      </c>
      <c r="D48" s="57">
        <v>20</v>
      </c>
      <c r="E48" s="58">
        <f t="shared" si="0"/>
        <v>0</v>
      </c>
      <c r="F48" s="57">
        <f t="shared" si="1"/>
        <v>0</v>
      </c>
    </row>
    <row r="49" spans="1:6" s="23" customFormat="1" ht="3.75" customHeight="1" x14ac:dyDescent="0.25">
      <c r="A49" s="76"/>
      <c r="B49" s="65"/>
      <c r="C49" s="65"/>
      <c r="D49" s="66"/>
      <c r="E49" s="67"/>
      <c r="F49" s="77"/>
    </row>
    <row r="50" spans="1:6" s="23" customFormat="1" ht="10.5" x14ac:dyDescent="0.25">
      <c r="A50" s="19"/>
      <c r="B50" s="19"/>
      <c r="C50" s="52" t="s">
        <v>37</v>
      </c>
      <c r="D50" s="53">
        <v>30</v>
      </c>
      <c r="E50" s="54">
        <f t="shared" si="0"/>
        <v>0</v>
      </c>
      <c r="F50" s="53">
        <f t="shared" si="1"/>
        <v>0</v>
      </c>
    </row>
    <row r="51" spans="1:6" s="23" customFormat="1" ht="10.5" x14ac:dyDescent="0.25">
      <c r="A51" s="19"/>
      <c r="B51" s="19"/>
      <c r="C51" s="52" t="s">
        <v>35</v>
      </c>
      <c r="D51" s="53">
        <v>6</v>
      </c>
      <c r="E51" s="54">
        <f t="shared" si="0"/>
        <v>0</v>
      </c>
      <c r="F51" s="53">
        <f t="shared" si="1"/>
        <v>0</v>
      </c>
    </row>
    <row r="52" spans="1:6" s="23" customFormat="1" ht="10.5" x14ac:dyDescent="0.25">
      <c r="A52" s="19"/>
      <c r="B52" s="19"/>
      <c r="C52" s="52" t="s">
        <v>38</v>
      </c>
      <c r="D52" s="53">
        <v>20</v>
      </c>
      <c r="E52" s="54">
        <f t="shared" si="0"/>
        <v>0</v>
      </c>
      <c r="F52" s="53">
        <f t="shared" si="1"/>
        <v>0</v>
      </c>
    </row>
    <row r="53" spans="1:6" x14ac:dyDescent="0.35">
      <c r="A53" s="92" t="s">
        <v>42</v>
      </c>
      <c r="B53" s="93"/>
      <c r="C53" s="93"/>
      <c r="D53" s="93"/>
      <c r="E53" s="93"/>
      <c r="F53" s="94"/>
    </row>
    <row r="54" spans="1:6" s="23" customFormat="1" ht="10.5" x14ac:dyDescent="0.25">
      <c r="A54" s="19"/>
      <c r="B54" s="19"/>
      <c r="C54" s="50" t="s">
        <v>39</v>
      </c>
      <c r="D54" s="57">
        <v>54.38</v>
      </c>
      <c r="E54" s="58">
        <f>D54*A54</f>
        <v>0</v>
      </c>
      <c r="F54" s="57">
        <f>E54*1.196</f>
        <v>0</v>
      </c>
    </row>
    <row r="55" spans="1:6" s="23" customFormat="1" ht="10.5" x14ac:dyDescent="0.25">
      <c r="A55" s="19"/>
      <c r="B55" s="19"/>
      <c r="C55" s="50" t="s">
        <v>40</v>
      </c>
      <c r="D55" s="57">
        <v>10</v>
      </c>
      <c r="E55" s="58">
        <f>D55*A55</f>
        <v>0</v>
      </c>
      <c r="F55" s="57">
        <f>E55*1.196</f>
        <v>0</v>
      </c>
    </row>
    <row r="56" spans="1:6" s="23" customFormat="1" ht="10.5" x14ac:dyDescent="0.25">
      <c r="A56" s="19"/>
      <c r="B56" s="19"/>
      <c r="C56" s="50" t="s">
        <v>41</v>
      </c>
      <c r="D56" s="57">
        <v>49</v>
      </c>
      <c r="E56" s="58">
        <f>D56*A56</f>
        <v>0</v>
      </c>
      <c r="F56" s="57">
        <f>E56*1.196</f>
        <v>0</v>
      </c>
    </row>
    <row r="57" spans="1:6" x14ac:dyDescent="0.35">
      <c r="A57" s="92" t="s">
        <v>44</v>
      </c>
      <c r="B57" s="93"/>
      <c r="C57" s="93"/>
      <c r="D57" s="93"/>
      <c r="E57" s="93"/>
      <c r="F57" s="94"/>
    </row>
    <row r="58" spans="1:6" s="51" customFormat="1" ht="10.5" x14ac:dyDescent="0.25">
      <c r="A58" s="50"/>
      <c r="B58" s="50"/>
      <c r="C58" s="50" t="s">
        <v>45</v>
      </c>
      <c r="D58" s="57">
        <v>147.78</v>
      </c>
      <c r="E58" s="58">
        <f>D58*A58</f>
        <v>0</v>
      </c>
      <c r="F58" s="59">
        <f>E58*1.196</f>
        <v>0</v>
      </c>
    </row>
    <row r="59" spans="1:6" s="51" customFormat="1" ht="10.5" x14ac:dyDescent="0.25">
      <c r="A59" s="50"/>
      <c r="B59" s="50"/>
      <c r="C59" s="50" t="s">
        <v>46</v>
      </c>
      <c r="D59" s="57">
        <v>37</v>
      </c>
      <c r="E59" s="58">
        <f t="shared" ref="E59:E65" si="2">D59*A59</f>
        <v>0</v>
      </c>
      <c r="F59" s="59">
        <f t="shared" ref="F59:F65" si="3">E59*1.196</f>
        <v>0</v>
      </c>
    </row>
    <row r="60" spans="1:6" s="51" customFormat="1" ht="10.5" x14ac:dyDescent="0.25">
      <c r="A60" s="50"/>
      <c r="B60" s="50"/>
      <c r="C60" s="50" t="s">
        <v>26</v>
      </c>
      <c r="D60" s="57">
        <v>20</v>
      </c>
      <c r="E60" s="58">
        <f t="shared" si="2"/>
        <v>0</v>
      </c>
      <c r="F60" s="59">
        <f t="shared" si="3"/>
        <v>0</v>
      </c>
    </row>
    <row r="61" spans="1:6" s="23" customFormat="1" ht="10.5" x14ac:dyDescent="0.25">
      <c r="A61" s="19">
        <v>0</v>
      </c>
      <c r="B61" s="19"/>
      <c r="C61" s="19" t="s">
        <v>32</v>
      </c>
      <c r="D61" s="20">
        <v>20</v>
      </c>
      <c r="E61" s="21">
        <f t="shared" si="2"/>
        <v>0</v>
      </c>
      <c r="F61" s="22">
        <f t="shared" si="3"/>
        <v>0</v>
      </c>
    </row>
    <row r="62" spans="1:6" s="23" customFormat="1" ht="3.75" customHeight="1" x14ac:dyDescent="0.25">
      <c r="A62" s="76"/>
      <c r="B62" s="65"/>
      <c r="C62" s="65"/>
      <c r="D62" s="66"/>
      <c r="E62" s="67"/>
      <c r="F62" s="77"/>
    </row>
    <row r="63" spans="1:6" s="56" customFormat="1" ht="10.5" x14ac:dyDescent="0.25">
      <c r="A63" s="52"/>
      <c r="B63" s="52"/>
      <c r="C63" s="52" t="s">
        <v>47</v>
      </c>
      <c r="D63" s="53">
        <v>147.78</v>
      </c>
      <c r="E63" s="54">
        <f t="shared" si="2"/>
        <v>0</v>
      </c>
      <c r="F63" s="55">
        <f t="shared" si="3"/>
        <v>0</v>
      </c>
    </row>
    <row r="64" spans="1:6" s="56" customFormat="1" ht="10.5" x14ac:dyDescent="0.25">
      <c r="A64" s="52"/>
      <c r="B64" s="52"/>
      <c r="C64" s="52" t="s">
        <v>46</v>
      </c>
      <c r="D64" s="53">
        <v>37</v>
      </c>
      <c r="E64" s="54">
        <f t="shared" si="2"/>
        <v>0</v>
      </c>
      <c r="F64" s="55">
        <f t="shared" si="3"/>
        <v>0</v>
      </c>
    </row>
    <row r="65" spans="1:6" s="56" customFormat="1" ht="10.5" x14ac:dyDescent="0.25">
      <c r="A65" s="52"/>
      <c r="B65" s="52"/>
      <c r="C65" s="52" t="s">
        <v>27</v>
      </c>
      <c r="D65" s="53">
        <v>20</v>
      </c>
      <c r="E65" s="54">
        <f t="shared" si="2"/>
        <v>0</v>
      </c>
      <c r="F65" s="55">
        <f t="shared" si="3"/>
        <v>0</v>
      </c>
    </row>
    <row r="66" spans="1:6" s="23" customFormat="1" ht="10.5" x14ac:dyDescent="0.25">
      <c r="A66" s="19"/>
      <c r="B66" s="19"/>
      <c r="C66" s="19" t="s">
        <v>32</v>
      </c>
      <c r="D66" s="20">
        <v>20</v>
      </c>
      <c r="E66" s="21">
        <f>D66*A66</f>
        <v>0</v>
      </c>
      <c r="F66" s="22">
        <f>E66*1.196</f>
        <v>0</v>
      </c>
    </row>
    <row r="67" spans="1:6" x14ac:dyDescent="0.35">
      <c r="A67" s="92" t="s">
        <v>48</v>
      </c>
      <c r="B67" s="93"/>
      <c r="C67" s="93"/>
      <c r="D67" s="93"/>
      <c r="E67" s="93"/>
      <c r="F67" s="94"/>
    </row>
    <row r="68" spans="1:6" s="23" customFormat="1" ht="10.5" x14ac:dyDescent="0.25">
      <c r="A68" s="19"/>
      <c r="B68" s="19"/>
      <c r="C68" s="50"/>
      <c r="D68" s="57"/>
      <c r="E68" s="78">
        <f t="shared" ref="E68:E82" si="4">D68*A68</f>
        <v>0</v>
      </c>
      <c r="F68" s="79">
        <f t="shared" ref="F68:F82" si="5">E68*1.196</f>
        <v>0</v>
      </c>
    </row>
    <row r="69" spans="1:6" s="23" customFormat="1" ht="10.5" x14ac:dyDescent="0.25">
      <c r="A69" s="19"/>
      <c r="B69" s="80"/>
      <c r="C69" s="81"/>
      <c r="D69" s="57"/>
      <c r="E69" s="78">
        <f t="shared" si="4"/>
        <v>0</v>
      </c>
      <c r="F69" s="79">
        <f t="shared" si="5"/>
        <v>0</v>
      </c>
    </row>
    <row r="70" spans="1:6" s="23" customFormat="1" ht="10.5" x14ac:dyDescent="0.25">
      <c r="A70" s="19"/>
      <c r="B70" s="19"/>
      <c r="C70" s="50"/>
      <c r="D70" s="57"/>
      <c r="E70" s="78">
        <f t="shared" si="4"/>
        <v>0</v>
      </c>
      <c r="F70" s="79">
        <f t="shared" si="5"/>
        <v>0</v>
      </c>
    </row>
    <row r="71" spans="1:6" s="23" customFormat="1" ht="10.5" x14ac:dyDescent="0.25">
      <c r="A71" s="19"/>
      <c r="B71" s="80"/>
      <c r="C71" s="80"/>
      <c r="D71" s="20"/>
      <c r="E71" s="78">
        <f t="shared" si="4"/>
        <v>0</v>
      </c>
      <c r="F71" s="79">
        <f t="shared" si="5"/>
        <v>0</v>
      </c>
    </row>
    <row r="72" spans="1:6" s="23" customFormat="1" ht="10.5" x14ac:dyDescent="0.25">
      <c r="A72" s="19"/>
      <c r="B72" s="19"/>
      <c r="C72" s="50"/>
      <c r="D72" s="57"/>
      <c r="E72" s="78">
        <f t="shared" si="4"/>
        <v>0</v>
      </c>
      <c r="F72" s="79">
        <f t="shared" si="5"/>
        <v>0</v>
      </c>
    </row>
    <row r="73" spans="1:6" s="23" customFormat="1" ht="10.5" x14ac:dyDescent="0.25">
      <c r="A73" s="19"/>
      <c r="B73" s="19"/>
      <c r="C73" s="81"/>
      <c r="D73" s="57"/>
      <c r="E73" s="78">
        <f t="shared" si="4"/>
        <v>0</v>
      </c>
      <c r="F73" s="79">
        <f t="shared" si="5"/>
        <v>0</v>
      </c>
    </row>
    <row r="74" spans="1:6" s="23" customFormat="1" ht="10.5" x14ac:dyDescent="0.25">
      <c r="A74" s="19"/>
      <c r="B74" s="19"/>
      <c r="C74" s="50"/>
      <c r="D74" s="57"/>
      <c r="E74" s="78">
        <f t="shared" si="4"/>
        <v>0</v>
      </c>
      <c r="F74" s="79">
        <f t="shared" si="5"/>
        <v>0</v>
      </c>
    </row>
    <row r="75" spans="1:6" s="27" customFormat="1" ht="10.5" x14ac:dyDescent="0.25">
      <c r="A75" s="24"/>
      <c r="B75" s="19"/>
      <c r="C75" s="25"/>
      <c r="D75" s="26"/>
      <c r="E75" s="21">
        <f t="shared" si="4"/>
        <v>0</v>
      </c>
      <c r="F75" s="22">
        <f t="shared" si="5"/>
        <v>0</v>
      </c>
    </row>
    <row r="76" spans="1:6" s="27" customFormat="1" ht="10.5" x14ac:dyDescent="0.25">
      <c r="A76" s="24"/>
      <c r="B76" s="19"/>
      <c r="C76" s="19"/>
      <c r="D76" s="26"/>
      <c r="E76" s="21">
        <f t="shared" si="4"/>
        <v>0</v>
      </c>
      <c r="F76" s="22">
        <f t="shared" si="5"/>
        <v>0</v>
      </c>
    </row>
    <row r="77" spans="1:6" s="27" customFormat="1" ht="10.5" x14ac:dyDescent="0.25">
      <c r="A77" s="24"/>
      <c r="B77" s="19"/>
      <c r="C77" s="25"/>
      <c r="D77" s="26"/>
      <c r="E77" s="21">
        <f t="shared" si="4"/>
        <v>0</v>
      </c>
      <c r="F77" s="22">
        <f t="shared" si="5"/>
        <v>0</v>
      </c>
    </row>
    <row r="78" spans="1:6" s="27" customFormat="1" ht="10.5" x14ac:dyDescent="0.25">
      <c r="A78" s="24"/>
      <c r="B78" s="19"/>
      <c r="C78" s="19"/>
      <c r="D78" s="26"/>
      <c r="E78" s="21">
        <f t="shared" si="4"/>
        <v>0</v>
      </c>
      <c r="F78" s="22">
        <f t="shared" si="5"/>
        <v>0</v>
      </c>
    </row>
    <row r="79" spans="1:6" s="23" customFormat="1" ht="10.5" x14ac:dyDescent="0.25">
      <c r="A79" s="19"/>
      <c r="B79" s="19"/>
      <c r="C79" s="19"/>
      <c r="D79" s="20"/>
      <c r="E79" s="21">
        <f t="shared" si="4"/>
        <v>0</v>
      </c>
      <c r="F79" s="22">
        <f t="shared" si="5"/>
        <v>0</v>
      </c>
    </row>
    <row r="80" spans="1:6" s="23" customFormat="1" ht="10.5" x14ac:dyDescent="0.25">
      <c r="A80" s="19"/>
      <c r="B80" s="19"/>
      <c r="C80" s="19"/>
      <c r="D80" s="20"/>
      <c r="E80" s="21">
        <f t="shared" si="4"/>
        <v>0</v>
      </c>
      <c r="F80" s="22">
        <f t="shared" si="5"/>
        <v>0</v>
      </c>
    </row>
    <row r="81" spans="1:7" s="23" customFormat="1" ht="10.5" x14ac:dyDescent="0.25">
      <c r="A81" s="19"/>
      <c r="B81" s="19"/>
      <c r="C81" s="19"/>
      <c r="D81" s="20"/>
      <c r="E81" s="21">
        <f t="shared" si="4"/>
        <v>0</v>
      </c>
      <c r="F81" s="22">
        <f t="shared" si="5"/>
        <v>0</v>
      </c>
    </row>
    <row r="82" spans="1:7" s="23" customFormat="1" ht="10.5" x14ac:dyDescent="0.25">
      <c r="A82" s="19"/>
      <c r="B82" s="19"/>
      <c r="C82" s="19"/>
      <c r="D82" s="20"/>
      <c r="E82" s="21">
        <f t="shared" si="4"/>
        <v>0</v>
      </c>
      <c r="F82" s="22">
        <f t="shared" si="5"/>
        <v>0</v>
      </c>
    </row>
    <row r="84" spans="1:7" s="1" customFormat="1" ht="11.5" x14ac:dyDescent="0.2">
      <c r="A84" s="29"/>
      <c r="B84" s="30"/>
      <c r="C84" s="31"/>
      <c r="D84" s="32"/>
      <c r="E84" s="33"/>
      <c r="F84" s="33"/>
      <c r="G84" s="5"/>
    </row>
    <row r="85" spans="1:7" s="1" customFormat="1" ht="11.5" x14ac:dyDescent="0.2">
      <c r="A85" s="29"/>
      <c r="B85" s="31"/>
      <c r="C85" s="31"/>
      <c r="D85" s="32"/>
      <c r="E85" s="34"/>
      <c r="F85" s="34"/>
      <c r="G85" s="5"/>
    </row>
    <row r="86" spans="1:7" s="1" customFormat="1" ht="11.5" x14ac:dyDescent="0.25">
      <c r="A86" s="14"/>
      <c r="B86" s="35"/>
      <c r="C86" s="14"/>
      <c r="D86" s="36" t="s">
        <v>11</v>
      </c>
      <c r="E86" s="37">
        <f>SUM(E33:E85)</f>
        <v>411</v>
      </c>
      <c r="F86" s="37">
        <f>SUM(F33:F85)</f>
        <v>491.55599999999993</v>
      </c>
      <c r="G86" s="38"/>
    </row>
    <row r="87" spans="1:7" s="1" customFormat="1" ht="11.5" x14ac:dyDescent="0.2">
      <c r="A87" s="29"/>
      <c r="B87" s="31"/>
      <c r="C87" s="31"/>
      <c r="D87" s="32"/>
      <c r="E87" s="34"/>
      <c r="F87" s="5"/>
      <c r="G87" s="5"/>
    </row>
    <row r="88" spans="1:7" s="1" customFormat="1" ht="11.5" x14ac:dyDescent="0.25">
      <c r="A88" s="14"/>
      <c r="B88" s="35"/>
      <c r="C88" s="14"/>
      <c r="D88" s="36"/>
      <c r="E88" s="39"/>
      <c r="F88" s="38">
        <f>F86/2</f>
        <v>245.77799999999996</v>
      </c>
      <c r="G88" s="38"/>
    </row>
    <row r="89" spans="1:7" s="1" customFormat="1" ht="10" x14ac:dyDescent="0.2">
      <c r="A89" s="96" t="s">
        <v>12</v>
      </c>
      <c r="B89" s="96"/>
      <c r="C89" s="96"/>
      <c r="D89" s="40"/>
      <c r="E89" s="40"/>
      <c r="F89" s="40"/>
    </row>
    <row r="90" spans="1:7" s="43" customFormat="1" ht="10" x14ac:dyDescent="0.2">
      <c r="A90" s="97" t="s">
        <v>13</v>
      </c>
      <c r="B90" s="97"/>
      <c r="C90" s="97"/>
      <c r="D90" s="41"/>
      <c r="E90" s="42"/>
      <c r="G90" s="44"/>
    </row>
    <row r="91" spans="1:7" s="43" customFormat="1" ht="10" x14ac:dyDescent="0.2">
      <c r="A91" s="91" t="s">
        <v>14</v>
      </c>
      <c r="B91" s="91"/>
      <c r="C91" s="91"/>
      <c r="D91" s="42"/>
      <c r="E91" s="42"/>
      <c r="G91" s="44"/>
    </row>
    <row r="92" spans="1:7" s="1" customFormat="1" ht="10" x14ac:dyDescent="0.2">
      <c r="A92" s="45" t="s">
        <v>15</v>
      </c>
      <c r="B92" s="46"/>
      <c r="C92" s="46"/>
      <c r="D92" s="47"/>
      <c r="E92" s="47"/>
    </row>
    <row r="94" spans="1:7" x14ac:dyDescent="0.35">
      <c r="A94" s="49" t="s">
        <v>21</v>
      </c>
    </row>
    <row r="95" spans="1:7" x14ac:dyDescent="0.35">
      <c r="A95" s="49" t="s">
        <v>22</v>
      </c>
    </row>
    <row r="96" spans="1:7" x14ac:dyDescent="0.35">
      <c r="A96" s="49" t="s">
        <v>50</v>
      </c>
    </row>
    <row r="97" spans="1:1" x14ac:dyDescent="0.35">
      <c r="A97" s="49" t="s">
        <v>49</v>
      </c>
    </row>
  </sheetData>
  <mergeCells count="28">
    <mergeCell ref="A21:B21"/>
    <mergeCell ref="A12:C14"/>
    <mergeCell ref="A15:B15"/>
    <mergeCell ref="A16:B16"/>
    <mergeCell ref="A17:B17"/>
    <mergeCell ref="A20:B20"/>
    <mergeCell ref="A28:B28"/>
    <mergeCell ref="A29:B29"/>
    <mergeCell ref="A89:C89"/>
    <mergeCell ref="A90:C90"/>
    <mergeCell ref="A22:B22"/>
    <mergeCell ref="A23:B23"/>
    <mergeCell ref="A24:B24"/>
    <mergeCell ref="A25:B25"/>
    <mergeCell ref="A26:B26"/>
    <mergeCell ref="A91:C91"/>
    <mergeCell ref="A32:F32"/>
    <mergeCell ref="A40:F40"/>
    <mergeCell ref="A45:F45"/>
    <mergeCell ref="A53:F53"/>
    <mergeCell ref="A57:F57"/>
    <mergeCell ref="A67:F67"/>
    <mergeCell ref="E22:F22"/>
    <mergeCell ref="E17:F17"/>
    <mergeCell ref="E18:F18"/>
    <mergeCell ref="E19:F19"/>
    <mergeCell ref="E20:F20"/>
    <mergeCell ref="E21:F21"/>
  </mergeCells>
  <hyperlinks>
    <hyperlink ref="C22" r:id="rId1"/>
  </hyperlinks>
  <printOptions horizontalCentered="1"/>
  <pageMargins left="0.19685039370078741" right="0.19685039370078741" top="0.39370078740157483" bottom="0.39370078740157483" header="0.31496062992125984" footer="0.31496062992125984"/>
  <pageSetup paperSize="9" scale="65" orientation="portrait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Insight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snaveilh</dc:creator>
  <cp:lastModifiedBy>Parents</cp:lastModifiedBy>
  <cp:lastPrinted>2010-11-07T19:24:14Z</cp:lastPrinted>
  <dcterms:created xsi:type="dcterms:W3CDTF">2010-09-14T13:03:52Z</dcterms:created>
  <dcterms:modified xsi:type="dcterms:W3CDTF">2011-03-07T19:58:11Z</dcterms:modified>
</cp:coreProperties>
</file>